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<sst xmlns="http://schemas.openxmlformats.org/spreadsheetml/2006/main" count="969" uniqueCount="68">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</sst>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P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21855.9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8705.300000000001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59751.4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30561.200000000004</v>
      </c>
      <c r="AE9" s="51">
        <f>AE10+AE15+AE23+AE31+AE45+AE50+AE51+AE58+AE59+AE68+AE69+AE72+AE84+AE77+AE79+AE78+AE66+AE85+AE87+AE86+AE67+AE38+AE88</f>
        <v>50022.399999999994</v>
      </c>
      <c r="AG9" s="50"/>
    </row>
    <row r="10" spans="1:31" ht="15.75">
      <c r="A10" s="4" t="s">
        <v>4</v>
      </c>
      <c r="B10" s="23">
        <f>4665.2-451.1</f>
        <v>4214.099999999999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2370.1</v>
      </c>
      <c r="AE10" s="28">
        <f>B10+C10-AD10</f>
        <v>3016.6999999999994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/>
      <c r="Y11" s="27"/>
      <c r="Z11" s="23"/>
      <c r="AA11" s="23"/>
      <c r="AB11" s="23"/>
      <c r="AC11" s="23"/>
      <c r="AD11" s="23">
        <f t="shared" si="1"/>
        <v>2114.3999999999996</v>
      </c>
      <c r="AE11" s="28">
        <f>B11+C11-AD11</f>
        <v>1709.9</v>
      </c>
    </row>
    <row r="12" spans="1:31" ht="15.75">
      <c r="A12" s="3" t="s">
        <v>2</v>
      </c>
      <c r="B12" s="37">
        <f>319.9-40</f>
        <v>279.9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324.09999999999997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327.09999999999957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220.39999999999984</v>
      </c>
      <c r="AE14" s="28">
        <f>AE10-AE11-AE12-AE13</f>
        <v>982.6999999999994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/>
      <c r="X15" s="27"/>
      <c r="Y15" s="27"/>
      <c r="Z15" s="23"/>
      <c r="AA15" s="23"/>
      <c r="AB15" s="23"/>
      <c r="AC15" s="23"/>
      <c r="AD15" s="28">
        <f t="shared" si="1"/>
        <v>12120.5</v>
      </c>
      <c r="AE15" s="28">
        <f aca="true" t="shared" si="3" ref="AE15:AE29">B15+C15-AD15</f>
        <v>16810.2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9691.4</v>
      </c>
      <c r="AE16" s="28">
        <f t="shared" si="3"/>
        <v>11779.999999999998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v>1689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573.4999999999998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3734.0999999999995</v>
      </c>
    </row>
    <row r="20" spans="1:31" ht="15.75">
      <c r="A20" s="3" t="s">
        <v>17</v>
      </c>
      <c r="B20" s="23">
        <f>13.8+1.1</f>
        <v>14.9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30.9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190.90000000000018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168.79999999999907</v>
      </c>
      <c r="AE22" s="28">
        <f t="shared" si="3"/>
        <v>670.9000000000015</v>
      </c>
    </row>
    <row r="23" spans="1:31" ht="15" customHeight="1">
      <c r="A23" s="4" t="s">
        <v>7</v>
      </c>
      <c r="B23" s="23">
        <f>13133+739.4+4754.8</f>
        <v>18627.2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/>
      <c r="Y23" s="27"/>
      <c r="Z23" s="23"/>
      <c r="AA23" s="23"/>
      <c r="AB23" s="23"/>
      <c r="AC23" s="23"/>
      <c r="AD23" s="28">
        <f t="shared" si="1"/>
        <v>8895.3</v>
      </c>
      <c r="AE23" s="28">
        <f t="shared" si="3"/>
        <v>12058.5</v>
      </c>
    </row>
    <row r="24" spans="1:32" ht="15.75">
      <c r="A24" s="3" t="s">
        <v>5</v>
      </c>
      <c r="B24" s="23">
        <f>7035.2+739.4+4641.9</f>
        <v>12416.5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/>
      <c r="Y24" s="27"/>
      <c r="Z24" s="23"/>
      <c r="AA24" s="23"/>
      <c r="AB24" s="23"/>
      <c r="AC24" s="23"/>
      <c r="AD24" s="28">
        <f t="shared" si="1"/>
        <v>5785.8</v>
      </c>
      <c r="AE24" s="28">
        <f t="shared" si="3"/>
        <v>6632.900000000001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1668.8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1727.3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40.900000000000006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748.3000000000008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702.8000000000004</v>
      </c>
      <c r="AE30" s="28">
        <f>AE23-AE24-AE25-AE26-AE27-AE28-AE29</f>
        <v>1850.799999999999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/>
      <c r="X38" s="27"/>
      <c r="Y38" s="27"/>
      <c r="Z38" s="23"/>
      <c r="AA38" s="23"/>
      <c r="AB38" s="23"/>
      <c r="AC38" s="23"/>
      <c r="AD38" s="28">
        <f t="shared" si="1"/>
        <v>228.5</v>
      </c>
      <c r="AE38" s="28">
        <f aca="true" t="shared" si="8" ref="AE38:AE43">B38+C38-AD38</f>
        <v>526.2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/>
      <c r="X39" s="27"/>
      <c r="Y39" s="27"/>
      <c r="Z39" s="23"/>
      <c r="AA39" s="23"/>
      <c r="AB39" s="23"/>
      <c r="AC39" s="23"/>
      <c r="AD39" s="28">
        <f t="shared" si="1"/>
        <v>212.60000000000002</v>
      </c>
      <c r="AE39" s="28">
        <f t="shared" si="8"/>
        <v>348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66.60000000000001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107.10000000000004</v>
      </c>
    </row>
    <row r="45" spans="1:31" ht="15" customHeight="1">
      <c r="A45" s="4" t="s">
        <v>15</v>
      </c>
      <c r="B45" s="37">
        <f>426.9+17.6+66.7</f>
        <v>511.2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/>
      <c r="Z45" s="29"/>
      <c r="AA45" s="29"/>
      <c r="AB45" s="29"/>
      <c r="AC45" s="29"/>
      <c r="AD45" s="28">
        <f t="shared" si="1"/>
        <v>366</v>
      </c>
      <c r="AE45" s="28">
        <f>B45+C45-AD45</f>
        <v>700.5999999999999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</f>
        <v>478.5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/>
      <c r="Z47" s="23"/>
      <c r="AA47" s="23"/>
      <c r="AB47" s="23"/>
      <c r="AC47" s="23"/>
      <c r="AD47" s="28">
        <f t="shared" si="1"/>
        <v>334.9000000000001</v>
      </c>
      <c r="AE47" s="28">
        <f>B47+C47-AD47</f>
        <v>640.6999999999999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/>
      <c r="Z48" s="23"/>
      <c r="AA48" s="23"/>
      <c r="AB48" s="23"/>
      <c r="AC48" s="23"/>
      <c r="AD48" s="28">
        <f t="shared" si="1"/>
        <v>73.1</v>
      </c>
      <c r="AE48" s="28">
        <f>B48+C48-AD48</f>
        <v>65.20000000000002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59.89999999999998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/>
      <c r="Y50" s="27"/>
      <c r="Z50" s="23"/>
      <c r="AA50" s="23"/>
      <c r="AB50" s="23"/>
      <c r="AC50" s="23"/>
      <c r="AD50" s="28">
        <f t="shared" si="1"/>
        <v>3479.8</v>
      </c>
      <c r="AE50" s="28">
        <f aca="true" t="shared" si="11" ref="AE50:AE56">B50+C50-AD50</f>
        <v>8812.600000000002</v>
      </c>
    </row>
    <row r="51" spans="1:32" ht="15" customHeight="1">
      <c r="A51" s="4" t="s">
        <v>9</v>
      </c>
      <c r="B51" s="45">
        <f>4210.5-361.4+0.7</f>
        <v>3849.7999999999997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/>
      <c r="X51" s="27"/>
      <c r="Y51" s="27"/>
      <c r="Z51" s="23"/>
      <c r="AA51" s="23"/>
      <c r="AB51" s="23"/>
      <c r="AC51" s="23"/>
      <c r="AD51" s="28">
        <f t="shared" si="1"/>
        <v>1760.4999999999998</v>
      </c>
      <c r="AE51" s="23">
        <f t="shared" si="11"/>
        <v>2832.5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/>
      <c r="Y52" s="27"/>
      <c r="Z52" s="23"/>
      <c r="AA52" s="23"/>
      <c r="AB52" s="23"/>
      <c r="AC52" s="23"/>
      <c r="AD52" s="28">
        <f t="shared" si="1"/>
        <v>1189</v>
      </c>
      <c r="AE52" s="23">
        <f t="shared" si="11"/>
        <v>2069.3999999999996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474.00000000000006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100.99999999999997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553.5999999999998</v>
      </c>
      <c r="AE57" s="23">
        <f>AE51-AE52-AE54-AE56-AE53-AE55</f>
        <v>285.70000000000033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405.9</v>
      </c>
      <c r="AE59" s="23">
        <f t="shared" si="14"/>
        <v>1012.6999999999999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273</v>
      </c>
      <c r="AE60" s="23">
        <f t="shared" si="14"/>
        <v>334.4000000000001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</f>
        <v>115.2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108.7</v>
      </c>
      <c r="AF62" s="6"/>
    </row>
    <row r="63" spans="1:31" ht="15.75">
      <c r="A63" s="3" t="s">
        <v>2</v>
      </c>
      <c r="B63" s="23">
        <f>62.3+2</f>
        <v>64.3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60.599999999999994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103.70000000000002</v>
      </c>
      <c r="AE65" s="23">
        <f>AE59-AE60-AE63-AE64-AE62-AE61</f>
        <v>504.59999999999985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13.5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</f>
        <v>715.5999999999999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301.4</v>
      </c>
      <c r="AE69" s="31">
        <f t="shared" si="16"/>
        <v>2318.6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627.9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59751.4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30561.200000000004</v>
      </c>
      <c r="AE90" s="60">
        <f>AE10+AE15+AE23+AE31+AE45+AE50+AE51+AE58+AE59+AE66+AE68+AE69+AE72+AE77+AE78+AE79+AE84+AE85+AE86+AE87+AE67+AE38+AE88</f>
        <v>50022.399999999994</v>
      </c>
    </row>
    <row r="91" spans="1:31" ht="15.75">
      <c r="A91" s="3" t="s">
        <v>5</v>
      </c>
      <c r="B91" s="23">
        <f aca="true" t="shared" si="19" ref="B91:AB91">B11+B16+B24+B32+B52+B60+B70+B39+B73</f>
        <v>40554.19999999999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19450.999999999993</v>
      </c>
      <c r="AE91" s="28">
        <f>B91+C91-AD91</f>
        <v>22938.399999999994</v>
      </c>
    </row>
    <row r="92" spans="1:31" ht="15.75">
      <c r="A92" s="3" t="s">
        <v>2</v>
      </c>
      <c r="B92" s="23">
        <f aca="true" t="shared" si="20" ref="B92:X92">B12+B19+B27+B34+B54+B63+B42+B76+B71</f>
        <v>7375.799999999999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6659.399999999999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1764.0000000000005</v>
      </c>
    </row>
    <row r="94" spans="1:31" ht="15.75">
      <c r="A94" s="3" t="s">
        <v>1</v>
      </c>
      <c r="B94" s="23">
        <f aca="true" t="shared" si="22" ref="B94:Y94">B18+B26+B62+B33+B41+B53+B46+B75</f>
        <v>2133.3999999999996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828</v>
      </c>
    </row>
    <row r="95" spans="1:31" ht="15.75">
      <c r="A95" s="3" t="s">
        <v>17</v>
      </c>
      <c r="B95" s="23">
        <f aca="true" t="shared" si="23" ref="B95:AB95">B20+B28+B47+B35+B55+B13</f>
        <v>614.1999999999999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461.8</v>
      </c>
      <c r="AE95" s="28">
        <f>B95+C95-AD95</f>
        <v>715.8999999999999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5998.400000000013</v>
      </c>
      <c r="AE96" s="2">
        <f>AE90-AE91-AE92-AE93-AE94-AE95</f>
        <v>17116.7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30561.19999999999</v>
      </c>
      <c r="X99" s="54">
        <f t="shared" si="24"/>
        <v>30561.19999999999</v>
      </c>
      <c r="Y99" s="54">
        <f t="shared" si="24"/>
        <v>30561.19999999999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2014-10-27T10:38:18Z</cp:lastPrinted>
  <dcterms:created xsi:type="dcterms:W3CDTF">2002-11-05T08:53:00Z</dcterms:created>
  <dcterms:modified xsi:type="dcterms:W3CDTF">2014-10-28T06:01:01Z</dcterms:modified>
  <cp:category/>
  <cp:version/>
  <cp:contentType/>
  <cp:contentStatus/>
</cp:coreProperties>
</file>